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Checklist" sheetId="2" state="visible" r:id="rId4"/>
  </sheets>
  <definedNames>
    <definedName function="false" hidden="true" localSheetId="1" name="_xlnm._FilterDatabase" vbProcedure="false">Checklist!$A$4:$L$28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<sst xmlns="http://schemas.openxmlformats.org/spreadsheetml/2006/main" count="192" uniqueCount="95">
  <si>
    <t xml:space="preserve">Self Storage SEO Checklist</t>
  </si>
  <si>
    <t xml:space="preserve">What this is</t>
  </si>
  <si>
    <t xml:space="preserve">24 SEO items for a self storage website, sorted by who does them: your platform (check quarterly), you once (setup), you monthly (about 90 minutes per location).</t>
  </si>
  <si>
    <t xml:space="preserve">How to use it</t>
  </si>
  <si>
    <t xml:space="preserve">1. Open the Checklist tab. 2. Work top to bottom. 3. Set Status for each item. 4. Enter the date in Last checked. 5. Put a name in Your owner. Filters are on the header row.</t>
  </si>
  <si>
    <t xml:space="preserve">Cells you edit</t>
  </si>
  <si>
    <t xml:space="preserve">Blue text on white: Status (dropdown), Last checked, Your owner, Notes. Everything else is reference text or a formula; leave it as is.</t>
  </si>
  <si>
    <t xml:space="preserve">Status options</t>
  </si>
  <si>
    <t xml:space="preserve">Not started · In progress · Pass · Fail · N/A. The Summary below the list counts Pass and Fail and shows % done per group.</t>
  </si>
  <si>
    <t xml:space="preserve">Example row</t>
  </si>
  <si>
    <t xml:space="preserve">Item 4, Units and prices are in the HTML · Status: Pass · Last checked: 2026-10-26 · Your owner: Marketing lead · Notes: 10x10 and $96 found in rendered HTML, Riverside page.</t>
  </si>
  <si>
    <t xml:space="preserve">Time estimates</t>
  </si>
  <si>
    <t xml:space="preserve">Storagely estimates for one location, not industry benchmarks. Column G notes items that repeat per location or per storage type.</t>
  </si>
  <si>
    <t xml:space="preserve">Full guide</t>
  </si>
  <si>
    <t xml:space="preserve">https://blog.storagely.io/self-storage-seo-checklist</t>
  </si>
  <si>
    <t xml:space="preserve">Free location scan</t>
  </si>
  <si>
    <t xml:space="preserve">https://storagely.io/platform/scorecard</t>
  </si>
  <si>
    <t xml:space="preserve">Storagely · blog.storagely.io/self-storage-seo-checklist · Updated October 26, 2026. Times are Storagely estimates for one location, not industry benchmarks.</t>
  </si>
  <si>
    <t xml:space="preserve">#</t>
  </si>
  <si>
    <t xml:space="preserve">Group</t>
  </si>
  <si>
    <t xml:space="preserve">Item</t>
  </si>
  <si>
    <t xml:space="preserve">Owner</t>
  </si>
  <si>
    <t xml:space="preserve">How often</t>
  </si>
  <si>
    <t xml:space="preserve">Time (min)</t>
  </si>
  <si>
    <t xml:space="preserve">Time note</t>
  </si>
  <si>
    <t xml:space="preserve">How to check</t>
  </si>
  <si>
    <t xml:space="preserve">Status</t>
  </si>
  <si>
    <t xml:space="preserve">Last checked</t>
  </si>
  <si>
    <t xml:space="preserve">Your owner</t>
  </si>
  <si>
    <t xml:space="preserve">Notes</t>
  </si>
  <si>
    <t xml:space="preserve">Platform</t>
  </si>
  <si>
    <t xml:space="preserve">Pages can be crawled and indexed</t>
  </si>
  <si>
    <t xml:space="preserve">Check quarterly</t>
  </si>
  <si>
    <t xml:space="preserve">Search Console &gt; Indexing &gt; Pages: every location page indexed. Visit /robots.txt: it lists your sitemap and blocks nothing important.</t>
  </si>
  <si>
    <t xml:space="preserve">Not started</t>
  </si>
  <si>
    <t xml:space="preserve">One URL per page</t>
  </si>
  <si>
    <t xml:space="preserve">Type the homepage with and without www and https. All four land on one address; each page has a self-referencing canonical.</t>
  </si>
  <si>
    <t xml:space="preserve">One H1 and a unique title on every location page</t>
  </si>
  <si>
    <t xml:space="preserve">View Page Source on a location page, search for "&lt;h1": exactly one. Titles and meta descriptions differ by location.</t>
  </si>
  <si>
    <t xml:space="preserve">Units and prices are in the HTML, not only in a widget</t>
  </si>
  <si>
    <t xml:space="preserve">Search Console URL Inspection &gt; Test Live URL &gt; View Tested Page. Search rendered HTML for a unit size (e.g. 10x10) and a price. Check the Screenshot tab.</t>
  </si>
  <si>
    <t xml:space="preserve">Every location is reachable through a real link</t>
  </si>
  <si>
    <t xml:space="preserve">Find a plain list of &lt;a href&gt; links to every location (footer, locations page, or city/state pages).</t>
  </si>
  <si>
    <t xml:space="preserve">Core Web Vitals pass, including INP</t>
  </si>
  <si>
    <t xml:space="preserve">Search Console &gt; Core Web Vitals (mobile first). PageSpeed Insights on the busiest location page. Good: LCP &lt;= 2.5 s, INP &lt;= 200 ms, CLS &lt;= 0.1 (web.dev).</t>
  </si>
  <si>
    <t xml:space="preserve">Location, city and state pages come from one data source</t>
  </si>
  <si>
    <t xml:space="preserve">Open two city pages side by side. If only the town name differs, cut back to cities where you have a facility (Google doorway policy).</t>
  </si>
  <si>
    <t xml:space="preserve">Schema markup is in place and matches the page</t>
  </si>
  <si>
    <t xml:space="preserve">Rich Results Test and validator.schema.org on a location page. Hours and phone in the markup match the page.</t>
  </si>
  <si>
    <t xml:space="preserve">Images are compressed and described</t>
  </si>
  <si>
    <t xml:space="preserve">Platform and you</t>
  </si>
  <si>
    <t xml:space="preserve">PageSpeed Insights image warnings. Alt text describes the photo (e.g. "Drive-up 10x20 units at our Clemmons facility").</t>
  </si>
  <si>
    <t xml:space="preserve">Once</t>
  </si>
  <si>
    <t xml:space="preserve">Verify Search Console and Bing Webmaster Tools</t>
  </si>
  <si>
    <t xml:space="preserve">You</t>
  </si>
  <si>
    <t xml:space="preserve">Domain verified in both; sitemap submitted to both.</t>
  </si>
  <si>
    <t xml:space="preserve">Claim and complete a Google Business Profile for every location</t>
  </si>
  <si>
    <t xml:space="preserve">per location</t>
  </si>
  <si>
    <t xml:space="preserve">One profile per facility; correct primary category; office and access hours; photos; website link goes to that location's page.</t>
  </si>
  <si>
    <t xml:space="preserve">Set one source of truth for each location's details</t>
  </si>
  <si>
    <t xml:space="preserve">Hours, phone, address, amenities and promos edited in one place only (Atlas on Storagely).</t>
  </si>
  <si>
    <t xml:space="preserve">Map keywords to pages</t>
  </si>
  <si>
    <t xml:space="preserve">Each keyword family has one page: location/city, storage type, size guide. No two pages chase the same search.</t>
  </si>
  <si>
    <t xml:space="preserve">Make each location page worth reading</t>
  </si>
  <si>
    <t xml:space="preserve">Landmark directions, access details, what fits, own photos, 5-8 FAQs from real calls.</t>
  </si>
  <si>
    <t xml:space="preserve">Build storage-type pages</t>
  </si>
  <si>
    <t xml:space="preserve">per type</t>
  </si>
  <si>
    <t xml:space="preserve">A page per type you offer (climate controlled, vehicle, boat and RV, business) with sizes, prices, features and locations.</t>
  </si>
  <si>
    <t xml:space="preserve">Let search and AI crawlers in</t>
  </si>
  <si>
    <t xml:space="preserve">/robots.txt does not block Googlebot, Bingbot, OAI-SearchBot, Claude-SearchBot or Claude-User.</t>
  </si>
  <si>
    <t xml:space="preserve">Track rentals, not just visits</t>
  </si>
  <si>
    <t xml:space="preserve">GA4 counts completed rentals and reservations as conversions, with marketing source attached.</t>
  </si>
  <si>
    <t xml:space="preserve">Monthly</t>
  </si>
  <si>
    <t xml:space="preserve">Look for pages that dropped out of Google</t>
  </si>
  <si>
    <t xml:space="preserve">Search Console &gt; Pages &gt; Why pages aren't indexed. Any location or storage-type page listed is a problem.</t>
  </si>
  <si>
    <t xml:space="preserve">Read your queries by location</t>
  </si>
  <si>
    <t xml:space="preserve">Search Console &gt; Performance, filtered by a location page. Find high-impression, low-click queries and searches landing on the wrong page.</t>
  </si>
  <si>
    <t xml:space="preserve">Spot-check one page as Google sees it</t>
  </si>
  <si>
    <t xml:space="preserve">Repeat the URL Inspection test (item 4) on one location page, rotating locations.</t>
  </si>
  <si>
    <t xml:space="preserve">Check map-pack rankings across the area</t>
  </si>
  <si>
    <t xml:space="preserve">Run a geo-grid (Scorecard or similar). Note average rank and the weakest part of the trade area.</t>
  </si>
  <si>
    <t xml:space="preserve">Ask AI assistants what renters ask</t>
  </si>
  <si>
    <t xml:space="preserve">Run the 5 renter prompts in Google AI Mode, ChatGPT and Claude. Note whether the facility appears and whether hours and prices are right.</t>
  </si>
  <si>
    <t xml:space="preserve">Keep each Google Business Profile current</t>
  </si>
  <si>
    <t xml:space="preserve">Holiday hours set ahead; 2-3 new photos; new reviews and questions answered; promos match the website.</t>
  </si>
  <si>
    <t xml:space="preserve">Improve one page</t>
  </si>
  <si>
    <t xml:space="preserve">Pick the page with most impressions and fewest clicks. Add one FAQ from this month's calls, update a photo, or tighten the title.</t>
  </si>
  <si>
    <t xml:space="preserve">Summary</t>
  </si>
  <si>
    <t xml:space="preserve">Items</t>
  </si>
  <si>
    <t xml:space="preserve">Minutes (one location)</t>
  </si>
  <si>
    <t xml:space="preserve">Pass</t>
  </si>
  <si>
    <t xml:space="preserve">Fail</t>
  </si>
  <si>
    <t xml:space="preserve">Done (Pass or N/A)</t>
  </si>
  <si>
    <t xml:space="preserve">Total</t>
  </si>
  <si>
    <t xml:space="preserve">Minutes are for one location. Items marked per location or per type in column G multiply with your portfolio.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</si>
</sst>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%"/>
    <numFmt numFmtId="167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83A55"/>
      <name val="Arial"/>
      <family val="0"/>
      <charset val="1"/>
    </font>
    <font>
      <b val="true"/>
      <sz val="10"/>
      <color rgb="FF083A55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B6B7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083A55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B75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4202D"/>
        <bgColor rgb="FF083A55"/>
      </patternFill>
    </fill>
    <fill>
      <patternFill patternType="solid">
        <fgColor rgb="FFEAF2F7"/>
        <bgColor rgb="FFE3F3E7"/>
      </patternFill>
    </fill>
    <fill>
      <patternFill patternType="solid">
        <fgColor rgb="FFFFFFFF"/>
        <bgColor rgb="FFFBF7EE"/>
      </patternFill>
    </fill>
    <fill>
      <patternFill patternType="solid">
        <fgColor rgb="FFFBF7EE"/>
        <bgColor rgb="FFF2FAF4"/>
      </patternFill>
    </fill>
    <fill>
      <patternFill patternType="solid">
        <fgColor rgb="FFF2FAF4"/>
        <bgColor rgb="FFFBF7EE"/>
      </patternFill>
    </fill>
    <fill>
      <patternFill patternType="solid">
        <fgColor rgb="FF083A55"/>
        <bgColor rgb="FF04202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DCC8"/>
      </left>
      <right style="thin">
        <color rgb="FFE4DCC8"/>
      </right>
      <top style="thin">
        <color rgb="FFE4DCC8"/>
      </top>
      <bottom style="thin">
        <color rgb="FFE4DC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04202D"/>
          <bgColor rgb="FF000000"/>
        </patternFill>
      </fill>
    </dxf>
    <dxf>
      <fill>
        <patternFill patternType="solid">
          <fgColor rgb="FFEAF2F7"/>
          <bgColor rgb="FF000000"/>
        </patternFill>
      </fill>
    </dxf>
    <dxf>
      <fill>
        <patternFill patternType="solid">
          <fgColor rgb="FFF2FAF4"/>
          <bgColor rgb="FF000000"/>
        </patternFill>
      </fill>
    </dxf>
    <dxf>
      <fill>
        <patternFill patternType="solid">
          <fgColor rgb="FFFBF7EE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ont>
        <name val="Arial"/>
        <charset val="1"/>
        <family val="0"/>
        <b val="1"/>
        <color rgb="FF226B37"/>
      </font>
      <fill>
        <patternFill>
          <bgColor rgb="FFE3F3E7"/>
        </patternFill>
      </fill>
    </dxf>
    <dxf>
      <font>
        <name val="Arial"/>
        <charset val="1"/>
        <family val="0"/>
        <b val="1"/>
        <color rgb="FFB3361A"/>
      </font>
      <fill>
        <patternFill>
          <bgColor rgb="FFFDE6DD"/>
        </patternFill>
      </fill>
    </dxf>
    <dxf>
      <fill>
        <patternFill>
          <bgColor rgb="FFFBF0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26B37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F0D6"/>
      <rgbColor rgb="FFE3F3E7"/>
      <rgbColor rgb="FF660066"/>
      <rgbColor rgb="FFFF8080"/>
      <rgbColor rgb="FF0066CC"/>
      <rgbColor rgb="FFFDE6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7"/>
      <rgbColor rgb="FFF2FAF4"/>
      <rgbColor rgb="FFFBF7EE"/>
      <rgbColor rgb="FF99CCFF"/>
      <rgbColor rgb="FFFF99CC"/>
      <rgbColor rgb="FFCC99FF"/>
      <rgbColor rgb="FFE4DCC8"/>
      <rgbColor rgb="FF3366FF"/>
      <rgbColor rgb="FF33CCCC"/>
      <rgbColor rgb="FF99CC00"/>
      <rgbColor rgb="FFFFCC00"/>
      <rgbColor rgb="FFFF9900"/>
      <rgbColor rgb="FFFF6600"/>
      <rgbColor rgb="FF5B6B75"/>
      <rgbColor rgb="FF969696"/>
      <rgbColor rgb="FF083A55"/>
      <rgbColor rgb="FF339966"/>
      <rgbColor rgb="FF04202D"/>
      <rgbColor rgb="FF333300"/>
      <rgbColor rgb="FFB3361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0</v>
      </c>
    </row>
    <row r="3" customFormat="false" ht="23.85" hidden="false" customHeight="false" outlineLevel="0" collapsed="false">
      <c r="A3" s="2" t="s">
        <v>1</v>
      </c>
      <c r="B3" s="3" t="s">
        <v>2</v>
      </c>
    </row>
    <row r="4" customFormat="false" ht="23.85" hidden="false" customHeight="false" outlineLevel="0" collapsed="false">
      <c r="A4" s="2" t="s">
        <v>3</v>
      </c>
      <c r="B4" s="3" t="s">
        <v>4</v>
      </c>
    </row>
    <row r="5" customFormat="false" ht="23.85" hidden="false" customHeight="false" outlineLevel="0" collapsed="false">
      <c r="A5" s="2" t="s">
        <v>5</v>
      </c>
      <c r="B5" s="3" t="s">
        <v>6</v>
      </c>
    </row>
    <row r="6" customFormat="false" ht="23.85" hidden="false" customHeight="false" outlineLevel="0" collapsed="false">
      <c r="A6" s="2" t="s">
        <v>7</v>
      </c>
      <c r="B6" s="4" t="s">
        <v>8</v>
      </c>
    </row>
    <row r="7" customFormat="false" ht="23.85" hidden="false" customHeight="false" outlineLevel="0" collapsed="false">
      <c r="A7" s="2" t="s">
        <v>9</v>
      </c>
      <c r="B7" s="3" t="s">
        <v>10</v>
      </c>
    </row>
    <row r="8" customFormat="false" ht="23.85" hidden="false" customHeight="false" outlineLevel="0" collapsed="false">
      <c r="A8" s="2" t="s">
        <v>11</v>
      </c>
      <c r="B8" s="3" t="s">
        <v>12</v>
      </c>
    </row>
    <row r="9" customFormat="false" ht="15" hidden="false" customHeight="false" outlineLevel="0" collapsed="false">
      <c r="A9" s="2" t="s">
        <v>13</v>
      </c>
      <c r="B9" s="3" t="s">
        <v>14</v>
      </c>
    </row>
    <row r="10" customFormat="false" ht="15" hidden="false" customHeight="false" outlineLevel="0" collapsed="false">
      <c r="A10" s="2" t="s">
        <v>15</v>
      </c>
      <c r="B10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40"/>
    <col collapsed="false" customWidth="true" hidden="false" outlineLevel="0" max="5" min="4" style="0" width="15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70"/>
    <col collapsed="false" customWidth="true" hidden="false" outlineLevel="0" max="10" min="9" style="0" width="13"/>
    <col collapsed="false" customWidth="true" hidden="false" outlineLevel="0" max="11" min="11" style="0" width="16"/>
    <col collapsed="false" customWidth="true" hidden="false" outlineLevel="0" max="12" min="12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5" t="s">
        <v>17</v>
      </c>
    </row>
    <row r="4" customFormat="false" ht="26.85" hidden="false" customHeight="false" outlineLevel="0" collapsed="false">
      <c r="A4" s="6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</row>
    <row r="5" customFormat="false" ht="23.85" hidden="false" customHeight="false" outlineLevel="0" collapsed="false">
      <c r="A5" s="7" t="n">
        <v>1</v>
      </c>
      <c r="B5" s="7" t="s">
        <v>30</v>
      </c>
      <c r="C5" s="7" t="s">
        <v>31</v>
      </c>
      <c r="D5" s="7" t="s">
        <v>30</v>
      </c>
      <c r="E5" s="7" t="s">
        <v>32</v>
      </c>
      <c r="F5" s="7" t="n">
        <v>5</v>
      </c>
      <c r="G5" s="7"/>
      <c r="H5" s="7" t="s">
        <v>33</v>
      </c>
      <c r="I5" s="8" t="s">
        <v>34</v>
      </c>
      <c r="J5" s="9"/>
      <c r="K5" s="8"/>
      <c r="L5" s="8"/>
    </row>
    <row r="6" customFormat="false" ht="23.85" hidden="false" customHeight="false" outlineLevel="0" collapsed="false">
      <c r="A6" s="7" t="n">
        <v>2</v>
      </c>
      <c r="B6" s="7" t="s">
        <v>30</v>
      </c>
      <c r="C6" s="7" t="s">
        <v>35</v>
      </c>
      <c r="D6" s="7" t="s">
        <v>30</v>
      </c>
      <c r="E6" s="7" t="s">
        <v>32</v>
      </c>
      <c r="F6" s="7" t="n">
        <v>5</v>
      </c>
      <c r="G6" s="7"/>
      <c r="H6" s="7" t="s">
        <v>36</v>
      </c>
      <c r="I6" s="8" t="s">
        <v>34</v>
      </c>
      <c r="J6" s="9"/>
      <c r="K6" s="8"/>
      <c r="L6" s="8"/>
    </row>
    <row r="7" customFormat="false" ht="23.85" hidden="false" customHeight="false" outlineLevel="0" collapsed="false">
      <c r="A7" s="7" t="n">
        <v>3</v>
      </c>
      <c r="B7" s="7" t="s">
        <v>30</v>
      </c>
      <c r="C7" s="7" t="s">
        <v>37</v>
      </c>
      <c r="D7" s="7" t="s">
        <v>30</v>
      </c>
      <c r="E7" s="7" t="s">
        <v>32</v>
      </c>
      <c r="F7" s="7" t="n">
        <v>5</v>
      </c>
      <c r="G7" s="7"/>
      <c r="H7" s="7" t="s">
        <v>38</v>
      </c>
      <c r="I7" s="8" t="s">
        <v>34</v>
      </c>
      <c r="J7" s="9"/>
      <c r="K7" s="8"/>
      <c r="L7" s="8"/>
    </row>
    <row r="8" customFormat="false" ht="23.85" hidden="false" customHeight="false" outlineLevel="0" collapsed="false">
      <c r="A8" s="7" t="n">
        <v>4</v>
      </c>
      <c r="B8" s="7" t="s">
        <v>30</v>
      </c>
      <c r="C8" s="7" t="s">
        <v>39</v>
      </c>
      <c r="D8" s="7" t="s">
        <v>30</v>
      </c>
      <c r="E8" s="7" t="s">
        <v>32</v>
      </c>
      <c r="F8" s="7" t="n">
        <v>10</v>
      </c>
      <c r="G8" s="7"/>
      <c r="H8" s="7" t="s">
        <v>40</v>
      </c>
      <c r="I8" s="8" t="s">
        <v>34</v>
      </c>
      <c r="J8" s="9"/>
      <c r="K8" s="8"/>
      <c r="L8" s="8"/>
    </row>
    <row r="9" customFormat="false" ht="23.85" hidden="false" customHeight="false" outlineLevel="0" collapsed="false">
      <c r="A9" s="7" t="n">
        <v>5</v>
      </c>
      <c r="B9" s="7" t="s">
        <v>30</v>
      </c>
      <c r="C9" s="7" t="s">
        <v>41</v>
      </c>
      <c r="D9" s="7" t="s">
        <v>30</v>
      </c>
      <c r="E9" s="7" t="s">
        <v>32</v>
      </c>
      <c r="F9" s="7" t="n">
        <v>5</v>
      </c>
      <c r="G9" s="7"/>
      <c r="H9" s="7" t="s">
        <v>42</v>
      </c>
      <c r="I9" s="8" t="s">
        <v>34</v>
      </c>
      <c r="J9" s="9"/>
      <c r="K9" s="8"/>
      <c r="L9" s="8"/>
    </row>
    <row r="10" customFormat="false" ht="23.85" hidden="false" customHeight="false" outlineLevel="0" collapsed="false">
      <c r="A10" s="7" t="n">
        <v>6</v>
      </c>
      <c r="B10" s="7" t="s">
        <v>30</v>
      </c>
      <c r="C10" s="7" t="s">
        <v>43</v>
      </c>
      <c r="D10" s="7" t="s">
        <v>30</v>
      </c>
      <c r="E10" s="7" t="s">
        <v>32</v>
      </c>
      <c r="F10" s="7" t="n">
        <v>10</v>
      </c>
      <c r="G10" s="7"/>
      <c r="H10" s="7" t="s">
        <v>44</v>
      </c>
      <c r="I10" s="8" t="s">
        <v>34</v>
      </c>
      <c r="J10" s="9"/>
      <c r="K10" s="8"/>
      <c r="L10" s="8"/>
    </row>
    <row r="11" customFormat="false" ht="23.85" hidden="false" customHeight="false" outlineLevel="0" collapsed="false">
      <c r="A11" s="7" t="n">
        <v>7</v>
      </c>
      <c r="B11" s="7" t="s">
        <v>30</v>
      </c>
      <c r="C11" s="7" t="s">
        <v>45</v>
      </c>
      <c r="D11" s="7" t="s">
        <v>30</v>
      </c>
      <c r="E11" s="7" t="s">
        <v>32</v>
      </c>
      <c r="F11" s="7" t="n">
        <v>5</v>
      </c>
      <c r="G11" s="7"/>
      <c r="H11" s="7" t="s">
        <v>46</v>
      </c>
      <c r="I11" s="8" t="s">
        <v>34</v>
      </c>
      <c r="J11" s="9"/>
      <c r="K11" s="8"/>
      <c r="L11" s="8"/>
    </row>
    <row r="12" customFormat="false" ht="23.85" hidden="false" customHeight="false" outlineLevel="0" collapsed="false">
      <c r="A12" s="7" t="n">
        <v>8</v>
      </c>
      <c r="B12" s="7" t="s">
        <v>30</v>
      </c>
      <c r="C12" s="7" t="s">
        <v>47</v>
      </c>
      <c r="D12" s="7" t="s">
        <v>30</v>
      </c>
      <c r="E12" s="7" t="s">
        <v>32</v>
      </c>
      <c r="F12" s="7" t="n">
        <v>5</v>
      </c>
      <c r="G12" s="7"/>
      <c r="H12" s="7" t="s">
        <v>48</v>
      </c>
      <c r="I12" s="8" t="s">
        <v>34</v>
      </c>
      <c r="J12" s="9"/>
      <c r="K12" s="8"/>
      <c r="L12" s="8"/>
    </row>
    <row r="13" customFormat="false" ht="23.85" hidden="false" customHeight="false" outlineLevel="0" collapsed="false">
      <c r="A13" s="7" t="n">
        <v>9</v>
      </c>
      <c r="B13" s="7" t="s">
        <v>30</v>
      </c>
      <c r="C13" s="7" t="s">
        <v>49</v>
      </c>
      <c r="D13" s="7" t="s">
        <v>50</v>
      </c>
      <c r="E13" s="7" t="s">
        <v>32</v>
      </c>
      <c r="F13" s="7" t="n">
        <v>5</v>
      </c>
      <c r="G13" s="7"/>
      <c r="H13" s="7" t="s">
        <v>51</v>
      </c>
      <c r="I13" s="8" t="s">
        <v>34</v>
      </c>
      <c r="J13" s="9"/>
      <c r="K13" s="8"/>
      <c r="L13" s="8"/>
    </row>
    <row r="14" customFormat="false" ht="23.85" hidden="false" customHeight="false" outlineLevel="0" collapsed="false">
      <c r="A14" s="10" t="n">
        <v>10</v>
      </c>
      <c r="B14" s="10" t="s">
        <v>52</v>
      </c>
      <c r="C14" s="10" t="s">
        <v>53</v>
      </c>
      <c r="D14" s="10" t="s">
        <v>54</v>
      </c>
      <c r="E14" s="10" t="s">
        <v>52</v>
      </c>
      <c r="F14" s="10" t="n">
        <v>30</v>
      </c>
      <c r="G14" s="10"/>
      <c r="H14" s="10" t="s">
        <v>55</v>
      </c>
      <c r="I14" s="8" t="s">
        <v>34</v>
      </c>
      <c r="J14" s="9"/>
      <c r="K14" s="8"/>
      <c r="L14" s="8"/>
    </row>
    <row r="15" customFormat="false" ht="23.85" hidden="false" customHeight="false" outlineLevel="0" collapsed="false">
      <c r="A15" s="10" t="n">
        <v>11</v>
      </c>
      <c r="B15" s="10" t="s">
        <v>52</v>
      </c>
      <c r="C15" s="10" t="s">
        <v>56</v>
      </c>
      <c r="D15" s="10" t="s">
        <v>54</v>
      </c>
      <c r="E15" s="10" t="s">
        <v>52</v>
      </c>
      <c r="F15" s="10" t="n">
        <v>45</v>
      </c>
      <c r="G15" s="10" t="s">
        <v>57</v>
      </c>
      <c r="H15" s="10" t="s">
        <v>58</v>
      </c>
      <c r="I15" s="8" t="s">
        <v>34</v>
      </c>
      <c r="J15" s="9"/>
      <c r="K15" s="8"/>
      <c r="L15" s="8"/>
    </row>
    <row r="16" customFormat="false" ht="23.85" hidden="false" customHeight="false" outlineLevel="0" collapsed="false">
      <c r="A16" s="10" t="n">
        <v>12</v>
      </c>
      <c r="B16" s="10" t="s">
        <v>52</v>
      </c>
      <c r="C16" s="10" t="s">
        <v>59</v>
      </c>
      <c r="D16" s="10" t="s">
        <v>54</v>
      </c>
      <c r="E16" s="10" t="s">
        <v>52</v>
      </c>
      <c r="F16" s="10" t="n">
        <v>30</v>
      </c>
      <c r="G16" s="10" t="s">
        <v>57</v>
      </c>
      <c r="H16" s="10" t="s">
        <v>60</v>
      </c>
      <c r="I16" s="8" t="s">
        <v>34</v>
      </c>
      <c r="J16" s="9"/>
      <c r="K16" s="8"/>
      <c r="L16" s="8"/>
    </row>
    <row r="17" customFormat="false" ht="23.85" hidden="false" customHeight="false" outlineLevel="0" collapsed="false">
      <c r="A17" s="10" t="n">
        <v>13</v>
      </c>
      <c r="B17" s="10" t="s">
        <v>52</v>
      </c>
      <c r="C17" s="10" t="s">
        <v>61</v>
      </c>
      <c r="D17" s="10" t="s">
        <v>54</v>
      </c>
      <c r="E17" s="10" t="s">
        <v>52</v>
      </c>
      <c r="F17" s="10" t="n">
        <v>120</v>
      </c>
      <c r="G17" s="10"/>
      <c r="H17" s="10" t="s">
        <v>62</v>
      </c>
      <c r="I17" s="8" t="s">
        <v>34</v>
      </c>
      <c r="J17" s="9"/>
      <c r="K17" s="8"/>
      <c r="L17" s="8"/>
    </row>
    <row r="18" customFormat="false" ht="15" hidden="false" customHeight="false" outlineLevel="0" collapsed="false">
      <c r="A18" s="10" t="n">
        <v>14</v>
      </c>
      <c r="B18" s="10" t="s">
        <v>52</v>
      </c>
      <c r="C18" s="10" t="s">
        <v>63</v>
      </c>
      <c r="D18" s="10" t="s">
        <v>54</v>
      </c>
      <c r="E18" s="10" t="s">
        <v>52</v>
      </c>
      <c r="F18" s="10" t="n">
        <v>90</v>
      </c>
      <c r="G18" s="10" t="s">
        <v>57</v>
      </c>
      <c r="H18" s="10" t="s">
        <v>64</v>
      </c>
      <c r="I18" s="8" t="s">
        <v>34</v>
      </c>
      <c r="J18" s="9"/>
      <c r="K18" s="8"/>
      <c r="L18" s="8"/>
    </row>
    <row r="19" customFormat="false" ht="23.85" hidden="false" customHeight="false" outlineLevel="0" collapsed="false">
      <c r="A19" s="10" t="n">
        <v>15</v>
      </c>
      <c r="B19" s="10" t="s">
        <v>52</v>
      </c>
      <c r="C19" s="10" t="s">
        <v>65</v>
      </c>
      <c r="D19" s="10" t="s">
        <v>54</v>
      </c>
      <c r="E19" s="10" t="s">
        <v>52</v>
      </c>
      <c r="F19" s="10" t="n">
        <v>60</v>
      </c>
      <c r="G19" s="10" t="s">
        <v>66</v>
      </c>
      <c r="H19" s="10" t="s">
        <v>67</v>
      </c>
      <c r="I19" s="8" t="s">
        <v>34</v>
      </c>
      <c r="J19" s="9"/>
      <c r="K19" s="8"/>
      <c r="L19" s="8"/>
    </row>
    <row r="20" customFormat="false" ht="23.85" hidden="false" customHeight="false" outlineLevel="0" collapsed="false">
      <c r="A20" s="10" t="n">
        <v>16</v>
      </c>
      <c r="B20" s="10" t="s">
        <v>52</v>
      </c>
      <c r="C20" s="10" t="s">
        <v>68</v>
      </c>
      <c r="D20" s="10" t="s">
        <v>54</v>
      </c>
      <c r="E20" s="10" t="s">
        <v>52</v>
      </c>
      <c r="F20" s="10" t="n">
        <v>15</v>
      </c>
      <c r="G20" s="10"/>
      <c r="H20" s="10" t="s">
        <v>69</v>
      </c>
      <c r="I20" s="8" t="s">
        <v>34</v>
      </c>
      <c r="J20" s="9"/>
      <c r="K20" s="8"/>
      <c r="L20" s="8"/>
    </row>
    <row r="21" customFormat="false" ht="23.85" hidden="false" customHeight="false" outlineLevel="0" collapsed="false">
      <c r="A21" s="10" t="n">
        <v>17</v>
      </c>
      <c r="B21" s="10" t="s">
        <v>52</v>
      </c>
      <c r="C21" s="10" t="s">
        <v>70</v>
      </c>
      <c r="D21" s="10" t="s">
        <v>54</v>
      </c>
      <c r="E21" s="10" t="s">
        <v>52</v>
      </c>
      <c r="F21" s="10" t="n">
        <v>60</v>
      </c>
      <c r="G21" s="10"/>
      <c r="H21" s="10" t="s">
        <v>71</v>
      </c>
      <c r="I21" s="8" t="s">
        <v>34</v>
      </c>
      <c r="J21" s="9"/>
      <c r="K21" s="8"/>
      <c r="L21" s="8"/>
    </row>
    <row r="22" customFormat="false" ht="23.85" hidden="false" customHeight="false" outlineLevel="0" collapsed="false">
      <c r="A22" s="11" t="n">
        <v>18</v>
      </c>
      <c r="B22" s="11" t="s">
        <v>72</v>
      </c>
      <c r="C22" s="11" t="s">
        <v>73</v>
      </c>
      <c r="D22" s="11" t="s">
        <v>54</v>
      </c>
      <c r="E22" s="11" t="s">
        <v>72</v>
      </c>
      <c r="F22" s="11" t="n">
        <v>10</v>
      </c>
      <c r="G22" s="11"/>
      <c r="H22" s="11" t="s">
        <v>74</v>
      </c>
      <c r="I22" s="8" t="s">
        <v>34</v>
      </c>
      <c r="J22" s="9"/>
      <c r="K22" s="8"/>
      <c r="L22" s="8"/>
    </row>
    <row r="23" customFormat="false" ht="23.85" hidden="false" customHeight="false" outlineLevel="0" collapsed="false">
      <c r="A23" s="11" t="n">
        <v>19</v>
      </c>
      <c r="B23" s="11" t="s">
        <v>72</v>
      </c>
      <c r="C23" s="11" t="s">
        <v>75</v>
      </c>
      <c r="D23" s="11" t="s">
        <v>54</v>
      </c>
      <c r="E23" s="11" t="s">
        <v>72</v>
      </c>
      <c r="F23" s="11" t="n">
        <v>15</v>
      </c>
      <c r="G23" s="11"/>
      <c r="H23" s="11" t="s">
        <v>76</v>
      </c>
      <c r="I23" s="8" t="s">
        <v>34</v>
      </c>
      <c r="J23" s="9"/>
      <c r="K23" s="8"/>
      <c r="L23" s="8"/>
    </row>
    <row r="24" customFormat="false" ht="15" hidden="false" customHeight="false" outlineLevel="0" collapsed="false">
      <c r="A24" s="11" t="n">
        <v>20</v>
      </c>
      <c r="B24" s="11" t="s">
        <v>72</v>
      </c>
      <c r="C24" s="11" t="s">
        <v>77</v>
      </c>
      <c r="D24" s="11" t="s">
        <v>54</v>
      </c>
      <c r="E24" s="11" t="s">
        <v>72</v>
      </c>
      <c r="F24" s="11" t="n">
        <v>5</v>
      </c>
      <c r="G24" s="11"/>
      <c r="H24" s="11" t="s">
        <v>78</v>
      </c>
      <c r="I24" s="8" t="s">
        <v>34</v>
      </c>
      <c r="J24" s="9"/>
      <c r="K24" s="8"/>
      <c r="L24" s="8"/>
    </row>
    <row r="25" customFormat="false" ht="23.85" hidden="false" customHeight="false" outlineLevel="0" collapsed="false">
      <c r="A25" s="11" t="n">
        <v>21</v>
      </c>
      <c r="B25" s="11" t="s">
        <v>72</v>
      </c>
      <c r="C25" s="11" t="s">
        <v>79</v>
      </c>
      <c r="D25" s="11" t="s">
        <v>54</v>
      </c>
      <c r="E25" s="11" t="s">
        <v>72</v>
      </c>
      <c r="F25" s="11" t="n">
        <v>10</v>
      </c>
      <c r="G25" s="11"/>
      <c r="H25" s="11" t="s">
        <v>80</v>
      </c>
      <c r="I25" s="8" t="s">
        <v>34</v>
      </c>
      <c r="J25" s="9"/>
      <c r="K25" s="8"/>
      <c r="L25" s="8"/>
    </row>
    <row r="26" customFormat="false" ht="23.85" hidden="false" customHeight="false" outlineLevel="0" collapsed="false">
      <c r="A26" s="11" t="n">
        <v>22</v>
      </c>
      <c r="B26" s="11" t="s">
        <v>72</v>
      </c>
      <c r="C26" s="11" t="s">
        <v>81</v>
      </c>
      <c r="D26" s="11" t="s">
        <v>54</v>
      </c>
      <c r="E26" s="11" t="s">
        <v>72</v>
      </c>
      <c r="F26" s="11" t="n">
        <v>15</v>
      </c>
      <c r="G26" s="11"/>
      <c r="H26" s="11" t="s">
        <v>82</v>
      </c>
      <c r="I26" s="8" t="s">
        <v>34</v>
      </c>
      <c r="J26" s="9"/>
      <c r="K26" s="8"/>
      <c r="L26" s="8"/>
    </row>
    <row r="27" customFormat="false" ht="23.85" hidden="false" customHeight="false" outlineLevel="0" collapsed="false">
      <c r="A27" s="11" t="n">
        <v>23</v>
      </c>
      <c r="B27" s="11" t="s">
        <v>72</v>
      </c>
      <c r="C27" s="11" t="s">
        <v>83</v>
      </c>
      <c r="D27" s="11" t="s">
        <v>54</v>
      </c>
      <c r="E27" s="11" t="s">
        <v>72</v>
      </c>
      <c r="F27" s="11" t="n">
        <v>15</v>
      </c>
      <c r="G27" s="11"/>
      <c r="H27" s="11" t="s">
        <v>84</v>
      </c>
      <c r="I27" s="8" t="s">
        <v>34</v>
      </c>
      <c r="J27" s="9"/>
      <c r="K27" s="8"/>
      <c r="L27" s="8"/>
    </row>
    <row r="28" customFormat="false" ht="23.85" hidden="false" customHeight="false" outlineLevel="0" collapsed="false">
      <c r="A28" s="11" t="n">
        <v>24</v>
      </c>
      <c r="B28" s="11" t="s">
        <v>72</v>
      </c>
      <c r="C28" s="11" t="s">
        <v>85</v>
      </c>
      <c r="D28" s="11" t="s">
        <v>54</v>
      </c>
      <c r="E28" s="11" t="s">
        <v>72</v>
      </c>
      <c r="F28" s="11" t="n">
        <v>20</v>
      </c>
      <c r="G28" s="11"/>
      <c r="H28" s="11" t="s">
        <v>86</v>
      </c>
      <c r="I28" s="8" t="s">
        <v>34</v>
      </c>
      <c r="J28" s="9"/>
      <c r="K28" s="8"/>
      <c r="L28" s="8"/>
    </row>
    <row r="30" customFormat="false" ht="15" hidden="false" customHeight="false" outlineLevel="0" collapsed="false">
      <c r="B30" s="12" t="s">
        <v>87</v>
      </c>
    </row>
    <row r="31" customFormat="false" ht="26.85" hidden="false" customHeight="false" outlineLevel="0" collapsed="false">
      <c r="B31" s="13" t="s">
        <v>19</v>
      </c>
      <c r="C31" s="13" t="s">
        <v>88</v>
      </c>
      <c r="D31" s="13" t="s">
        <v>89</v>
      </c>
      <c r="E31" s="13" t="s">
        <v>90</v>
      </c>
      <c r="F31" s="13" t="s">
        <v>91</v>
      </c>
      <c r="G31" s="13" t="s">
        <v>92</v>
      </c>
    </row>
    <row r="32" customFormat="false" ht="15" hidden="false" customHeight="false" outlineLevel="0" collapsed="false">
      <c r="B32" s="14" t="s">
        <v>30</v>
      </c>
      <c r="C32" s="14" t="n">
        <f aca="false">COUNTIF($B$5:$B$28,B32)</f>
        <v>9</v>
      </c>
      <c r="D32" s="14" t="n">
        <f aca="false">SUMIF($B$5:$B$28,B32,$F$5:$F$28)</f>
        <v>55</v>
      </c>
      <c r="E32" s="14" t="n">
        <f aca="false">COUNTIFS($B$5:$B$28,B32,$I$5:$I$28,"Pass")</f>
        <v>0</v>
      </c>
      <c r="F32" s="14" t="n">
        <f aca="false">COUNTIFS($B$5:$B$28,B32,$I$5:$I$28,"Fail")</f>
        <v>0</v>
      </c>
      <c r="G32" s="15" t="n">
        <f aca="false">IFERROR((E32+COUNTIFS($B$5:$B$28,B32,$I$5:$I$28,"N/A"))/C32,0)</f>
        <v>0</v>
      </c>
    </row>
    <row r="33" customFormat="false" ht="15" hidden="false" customHeight="false" outlineLevel="0" collapsed="false">
      <c r="B33" s="14" t="s">
        <v>52</v>
      </c>
      <c r="C33" s="14" t="n">
        <f aca="false">COUNTIF($B$5:$B$28,B33)</f>
        <v>8</v>
      </c>
      <c r="D33" s="14" t="n">
        <f aca="false">SUMIF($B$5:$B$28,B33,$F$5:$F$28)</f>
        <v>450</v>
      </c>
      <c r="E33" s="14" t="n">
        <f aca="false">COUNTIFS($B$5:$B$28,B33,$I$5:$I$28,"Pass")</f>
        <v>0</v>
      </c>
      <c r="F33" s="14" t="n">
        <f aca="false">COUNTIFS($B$5:$B$28,B33,$I$5:$I$28,"Fail")</f>
        <v>0</v>
      </c>
      <c r="G33" s="15" t="n">
        <f aca="false">IFERROR((E33+COUNTIFS($B$5:$B$28,B33,$I$5:$I$28,"N/A"))/C33,0)</f>
        <v>0</v>
      </c>
    </row>
    <row r="34" customFormat="false" ht="15" hidden="false" customHeight="false" outlineLevel="0" collapsed="false">
      <c r="B34" s="14" t="s">
        <v>72</v>
      </c>
      <c r="C34" s="14" t="n">
        <f aca="false">COUNTIF($B$5:$B$28,B34)</f>
        <v>7</v>
      </c>
      <c r="D34" s="14" t="n">
        <f aca="false">SUMIF($B$5:$B$28,B34,$F$5:$F$28)</f>
        <v>90</v>
      </c>
      <c r="E34" s="14" t="n">
        <f aca="false">COUNTIFS($B$5:$B$28,B34,$I$5:$I$28,"Pass")</f>
        <v>0</v>
      </c>
      <c r="F34" s="14" t="n">
        <f aca="false">COUNTIFS($B$5:$B$28,B34,$I$5:$I$28,"Fail")</f>
        <v>0</v>
      </c>
      <c r="G34" s="15" t="n">
        <f aca="false">IFERROR((E34+COUNTIFS($B$5:$B$28,B34,$I$5:$I$28,"N/A"))/C34,0)</f>
        <v>0</v>
      </c>
    </row>
    <row r="35" customFormat="false" ht="15" hidden="false" customHeight="false" outlineLevel="0" collapsed="false">
      <c r="B35" s="16" t="s">
        <v>93</v>
      </c>
      <c r="C35" s="17" t="n">
        <f aca="false">SUM(C32:C34)</f>
        <v>24</v>
      </c>
      <c r="D35" s="17" t="n">
        <f aca="false">SUM(D32:D34)</f>
        <v>595</v>
      </c>
      <c r="E35" s="17" t="n">
        <f aca="false">SUM(E32:E34)</f>
        <v>0</v>
      </c>
      <c r="F35" s="17" t="n">
        <f aca="false">SUM(F32:F34)</f>
        <v>0</v>
      </c>
      <c r="G35" s="18" t="n">
        <f aca="false">IFERROR((E35+COUNTIF($I$5:$I$28,"N/A"))/C35,0)</f>
        <v>0</v>
      </c>
    </row>
    <row r="36" customFormat="false" ht="15" hidden="false" customHeight="false" outlineLevel="0" collapsed="false">
      <c r="B36" s="19" t="s">
        <v>94</v>
      </c>
    </row>
  </sheetData>
  <autoFilter ref="A4:L28"/>
  <conditionalFormatting sqref="I5:I28">
    <cfRule type="cellIs" priority="2" operator="equal" aboveAverage="0" equalAverage="0" bottom="0" percent="0" rank="0" text="" dxfId="7">
      <formula>"Pass"</formula>
    </cfRule>
    <cfRule type="cellIs" priority="3" operator="equal" aboveAverage="0" equalAverage="0" bottom="0" percent="0" rank="0" text="" dxfId="8">
      <formula>"Fail"</formula>
    </cfRule>
    <cfRule type="cellIs" priority="4" operator="equal" aboveAverage="0" equalAverage="0" bottom="0" percent="0" rank="0" text="" dxfId="9">
      <formula>"In progress"</formula>
    </cfRule>
  </conditionalFormatting>
  <dataValidations count="1">
    <dataValidation allowBlank="true" errorStyle="stop" operator="between" showDropDown="false" showErrorMessage="false" showInputMessage="false" sqref="I5:I28" type="list">
      <formula1>"Not started,In progress,Pass,Fail,N/A"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2026-10-27T00:43:30Z</dcterms:created>
  <dc:creator>openpyxl</dc:creator>
  <dc:description/>
  <dc:language>en-US</dc:language>
  <cp:lastModifiedBy/>
  <dcterms:modified xsi:type="dcterms:W3CDTF">2026-10-27T00:43:30Z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